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10401" sheetId="1" r:id="rId1"/>
    <sheet name="10402" sheetId="2" r:id="rId2"/>
    <sheet name="10403" sheetId="3" r:id="rId3"/>
    <sheet name="10404" sheetId="4" r:id="rId4"/>
    <sheet name="10405" sheetId="5" r:id="rId5"/>
    <sheet name="10406" sheetId="6" r:id="rId6"/>
    <sheet name="10407" sheetId="7" r:id="rId7"/>
    <sheet name="10408" sheetId="8" r:id="rId8"/>
    <sheet name="10409" sheetId="9" r:id="rId9"/>
    <sheet name="10410" sheetId="10" r:id="rId10"/>
    <sheet name="10411" sheetId="11" r:id="rId11"/>
    <sheet name="10412" sheetId="12" r:id="rId12"/>
  </sheets>
  <definedNames>
    <definedName name="_xlnm.Print_Titles" localSheetId="0">'10401'!$A:$A,'10401'!$1:$3</definedName>
    <definedName name="_xlnm.Print_Titles" localSheetId="1">'10402'!$A:$A,'10402'!$1:$3</definedName>
    <definedName name="_xlnm.Print_Titles" localSheetId="2">'10403'!$A:$A,'10403'!$1:$3</definedName>
    <definedName name="_xlnm.Print_Titles" localSheetId="3">'10404'!$A:$A,'10404'!$1:$3</definedName>
    <definedName name="_xlnm.Print_Titles" localSheetId="4">'10405'!$A:$A,'10405'!$1:$3</definedName>
    <definedName name="_xlnm.Print_Titles" localSheetId="5">'10406'!$A:$A,'10406'!$1:$3</definedName>
    <definedName name="_xlnm.Print_Titles" localSheetId="6">'10407'!$A:$A,'10407'!$1:$3</definedName>
    <definedName name="_xlnm.Print_Titles" localSheetId="7">'10408'!$A:$A,'10408'!$1:$3</definedName>
    <definedName name="_xlnm.Print_Titles" localSheetId="8">'10409'!$A:$A,'10409'!$1:$3</definedName>
    <definedName name="_xlnm.Print_Titles" localSheetId="9">'10410'!$A:$A,'10410'!$1:$3</definedName>
    <definedName name="_xlnm.Print_Titles" localSheetId="10">'10411'!$A:$A,'10411'!$1:$3</definedName>
    <definedName name="_xlnm.Print_Titles" localSheetId="11">'10412'!$A:$A,'10412'!$1:$3</definedName>
  </definedNames>
  <calcPr fullCalcOnLoad="1"/>
</workbook>
</file>

<file path=xl/sharedStrings.xml><?xml version="1.0" encoding="utf-8"?>
<sst xmlns="http://schemas.openxmlformats.org/spreadsheetml/2006/main" count="732" uniqueCount="116">
  <si>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</si>
  <si>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</si>
  <si>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</si>
  <si>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</si>
  <si>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</si>
  <si>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</si>
  <si>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</si>
  <si>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</si>
  <si>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</si>
  <si>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</si>
  <si>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</si>
  <si>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</si>
  <si>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</si>
  <si>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</si>
  <si>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</si>
  <si>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</si>
  <si>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</si>
  <si>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/>
  </si>
  <si>
    <t>預計納庫數</t>
  </si>
  <si>
    <t>1-2-1500</t>
  </si>
  <si>
    <t>歲入分配數</t>
  </si>
  <si>
    <t>1-1-0800</t>
  </si>
  <si>
    <t>歲入實收數</t>
  </si>
  <si>
    <t>1-2-1600</t>
  </si>
  <si>
    <t>歲入納庫數</t>
  </si>
  <si>
    <t>1-1-0900</t>
  </si>
  <si>
    <t>1,405,500</t>
  </si>
  <si>
    <t>-3.40%</t>
  </si>
  <si>
    <t>100.00%</t>
  </si>
  <si>
    <t>1.89%</t>
  </si>
  <si>
    <t>合　　　　計</t>
  </si>
  <si>
    <t>1,408,500</t>
  </si>
  <si>
    <t>3,000</t>
  </si>
  <si>
    <t>備　　　　註</t>
  </si>
  <si>
    <t>0.21%</t>
  </si>
  <si>
    <t>債權憑證</t>
  </si>
  <si>
    <t>1-1-1500</t>
  </si>
  <si>
    <t>待抵銷債權憑證</t>
  </si>
  <si>
    <t>1-2-2100</t>
  </si>
  <si>
    <t>-3.69%</t>
  </si>
  <si>
    <t>52.44%</t>
  </si>
  <si>
    <t>1.42%</t>
  </si>
  <si>
    <t>1,410,800</t>
  </si>
  <si>
    <t>2,300</t>
  </si>
  <si>
    <t>0.16%</t>
  </si>
  <si>
    <t>-20.05%</t>
  </si>
  <si>
    <t>180.00%</t>
  </si>
  <si>
    <t>208.80%</t>
  </si>
  <si>
    <t>1,752,816</t>
  </si>
  <si>
    <t>342,016</t>
  </si>
  <si>
    <t>24.24%</t>
  </si>
  <si>
    <t>-4.57%</t>
  </si>
  <si>
    <t>11.71%</t>
  </si>
  <si>
    <t>5.54%</t>
  </si>
  <si>
    <t>1,780,816</t>
  </si>
  <si>
    <t>28,000</t>
  </si>
  <si>
    <t>1.60%</t>
  </si>
  <si>
    <t>-5.02%</t>
  </si>
  <si>
    <t>11.00%</t>
  </si>
  <si>
    <t>4.96%</t>
  </si>
  <si>
    <t>1,807,307</t>
  </si>
  <si>
    <t>26,491</t>
  </si>
  <si>
    <t>1.49%</t>
  </si>
  <si>
    <t>-28.04%</t>
  </si>
  <si>
    <t>52.53%</t>
  </si>
  <si>
    <t>60.86%</t>
  </si>
  <si>
    <t>合　　　　計</t>
  </si>
  <si>
    <t>2,148,323</t>
  </si>
  <si>
    <t>341,016</t>
  </si>
  <si>
    <t>合　　　　計</t>
  </si>
  <si>
    <t>備　　　　註</t>
  </si>
  <si>
    <t>18.87%</t>
  </si>
  <si>
    <t>債權憑證</t>
  </si>
  <si>
    <t>1-1-1500</t>
  </si>
  <si>
    <t>待抵銷債權憑證</t>
  </si>
  <si>
    <t>1-2-2100</t>
  </si>
  <si>
    <t>-7.01%</t>
  </si>
  <si>
    <t>6.19%</t>
  </si>
  <si>
    <t>1.83%</t>
  </si>
  <si>
    <t>合　　　　計</t>
  </si>
  <si>
    <t>2,164,823</t>
  </si>
  <si>
    <t>16,500</t>
  </si>
  <si>
    <t>合　　　　計</t>
  </si>
  <si>
    <t>備　　　　註</t>
  </si>
  <si>
    <t>0.77%</t>
  </si>
  <si>
    <t>債權憑證</t>
  </si>
  <si>
    <t>1-1-1500</t>
  </si>
  <si>
    <t>待抵銷債權憑證</t>
  </si>
  <si>
    <t>1-2-2100</t>
  </si>
  <si>
    <t>-7.90%</t>
  </si>
  <si>
    <t>6.12%</t>
  </si>
  <si>
    <t>0.02%</t>
  </si>
  <si>
    <t>2,165,023</t>
  </si>
  <si>
    <t>200</t>
  </si>
  <si>
    <t>0.01%</t>
  </si>
  <si>
    <t>-45.31%</t>
  </si>
  <si>
    <t>30.43%</t>
  </si>
  <si>
    <t>32.84%</t>
  </si>
  <si>
    <t>合　　　　計</t>
  </si>
  <si>
    <t>2,466,539</t>
  </si>
  <si>
    <t>301,516</t>
  </si>
  <si>
    <t>13.93%</t>
  </si>
  <si>
    <t>-15.69%</t>
  </si>
  <si>
    <t>4.42%</t>
  </si>
  <si>
    <t>3.24%</t>
  </si>
  <si>
    <t>合　　　　計</t>
  </si>
  <si>
    <t>2,506,039</t>
  </si>
  <si>
    <t>39,500</t>
  </si>
  <si>
    <t>合　　　　計</t>
  </si>
  <si>
    <t>備　　　　註</t>
  </si>
  <si>
    <t>債權憑證</t>
  </si>
  <si>
    <t>1-1-1500</t>
  </si>
  <si>
    <t>待抵銷債權憑證</t>
  </si>
  <si>
    <t>1-2-2100</t>
  </si>
  <si>
    <t>-100.00%</t>
  </si>
  <si>
    <t>-2,506,039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</si>
</sst>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N1" sqref="N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1206000</v>
      </c>
      <c r="D4" s="8">
        <v>0</v>
      </c>
      <c r="E4" s="8">
        <v>1206000</v>
      </c>
      <c r="F4" s="9" t="s">
        <v>17</v>
      </c>
      <c r="G4" s="10" t="s">
        <v>18</v>
      </c>
      <c r="H4" s="7" t="s">
        <v>19</v>
      </c>
      <c r="I4" s="8">
        <v>1247000</v>
      </c>
      <c r="J4" s="8">
        <v>0</v>
      </c>
      <c r="K4" s="8">
        <v>1247000</v>
      </c>
      <c r="L4" s="11" t="s">
        <v>17</v>
      </c>
    </row>
    <row r="5" spans="1:12" ht="10.5">
      <c r="A5" s="13" t="s">
        <v>20</v>
      </c>
      <c r="B5" s="14" t="s">
        <v>21</v>
      </c>
      <c r="C5" s="15">
        <v>41000</v>
      </c>
      <c r="D5" s="15">
        <v>0</v>
      </c>
      <c r="E5" s="15">
        <v>41000</v>
      </c>
      <c r="F5" s="16" t="s">
        <v>17</v>
      </c>
      <c r="G5" s="17" t="s">
        <v>22</v>
      </c>
      <c r="H5" s="14" t="s">
        <v>23</v>
      </c>
      <c r="I5" s="15">
        <v>158500</v>
      </c>
      <c r="J5" s="15">
        <v>0</v>
      </c>
      <c r="K5" s="15">
        <v>158500</v>
      </c>
      <c r="L5" s="18" t="s">
        <v>17</v>
      </c>
    </row>
    <row r="6" spans="1:12" ht="10.5">
      <c r="A6" s="13" t="s">
        <v>24</v>
      </c>
      <c r="B6" s="14" t="s">
        <v>25</v>
      </c>
      <c r="C6" s="15">
        <v>158500</v>
      </c>
      <c r="D6" s="15">
        <v>0</v>
      </c>
      <c r="E6" s="15">
        <v>158500</v>
      </c>
      <c r="F6" s="16" t="s">
        <v>17</v>
      </c>
      <c r="G6" s="17" t="s">
        <v>17</v>
      </c>
      <c r="H6" s="14" t="s">
        <v>17</v>
      </c>
      <c r="I6" s="15" t="s">
        <v>17</v>
      </c>
      <c r="J6" s="15" t="s">
        <v>17</v>
      </c>
      <c r="K6" s="15" t="s">
        <v>17</v>
      </c>
      <c r="L6" s="18" t="s">
        <v>17</v>
      </c>
    </row>
    <row r="40" spans="1:12" ht="10.5" customHeight="1">
      <c r="A40" s="7" t="s">
        <v>1</v>
      </c>
      <c r="B40" s="7"/>
      <c r="C40" s="8" t="s">
        <v>26</v>
      </c>
      <c r="D40" s="8" t="s">
        <v>17</v>
      </c>
      <c r="E40" s="8" t="s">
        <v>26</v>
      </c>
      <c r="F40" s="9">
        <f>F41</f>
      </c>
      <c r="G40" s="12" t="s">
        <v>1</v>
      </c>
      <c r="H40" s="7"/>
      <c r="I40" s="8" t="s">
        <v>26</v>
      </c>
      <c r="J40" s="8" t="s">
        <v>17</v>
      </c>
      <c r="K40" s="8" t="s">
        <v>26</v>
      </c>
      <c r="L40" s="11">
        <f>L41</f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17</v>
      </c>
      <c r="G41" s="26" t="s">
        <v>0</v>
      </c>
      <c r="H41" s="27"/>
      <c r="I41" s="28"/>
      <c r="J41" s="28"/>
      <c r="K41" s="28"/>
      <c r="L41" s="29" t="s">
        <v>17</v>
      </c>
    </row>
    <row r="42" spans="1:12" ht="10.5" customHeight="1">
      <c r="A42" s="30" t="s">
        <v>2</v>
      </c>
      <c r="B42" s="33" t="s">
        <v>4</v>
      </c>
      <c r="C42" s="31" t="s">
        <v>17</v>
      </c>
      <c r="D42" s="31" t="s">
        <v>17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&amp;12&amp;U中華民國104年1月31日&amp;R&amp;9
第&amp;P頁</oddHeader>
    <oddFooter>&amp;L&amp;C&amp;R報表編號：arf30　列印日期：107/7/20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274000</v>
      </c>
      <c r="D4" s="8">
        <v>501000</v>
      </c>
      <c r="E4" s="8">
        <v>-227000</v>
      </c>
      <c r="F4" s="9" t="s">
        <v>95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973000</v>
      </c>
      <c r="D5" s="8">
        <v>746000</v>
      </c>
      <c r="E5" s="8">
        <v>227000</v>
      </c>
      <c r="F5" s="9" t="s">
        <v>96</v>
      </c>
      <c r="G5" s="10" t="s">
        <v>22</v>
      </c>
      <c r="H5" s="7" t="s">
        <v>23</v>
      </c>
      <c r="I5" s="8">
        <v>1219539</v>
      </c>
      <c r="J5" s="8">
        <v>918023</v>
      </c>
      <c r="K5" s="8">
        <v>301516</v>
      </c>
      <c r="L5" s="11" t="s">
        <v>97</v>
      </c>
    </row>
    <row r="6" spans="1:12" ht="10.5">
      <c r="A6" s="6" t="s">
        <v>24</v>
      </c>
      <c r="B6" s="7" t="s">
        <v>25</v>
      </c>
      <c r="C6" s="8">
        <v>1219539</v>
      </c>
      <c r="D6" s="8">
        <v>918023</v>
      </c>
      <c r="E6" s="8">
        <v>301516</v>
      </c>
      <c r="F6" s="9" t="s">
        <v>97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98</v>
      </c>
      <c r="C40" s="8" t="s">
        <v>99</v>
      </c>
      <c r="D40" s="8" t="s">
        <v>92</v>
      </c>
      <c r="E40" s="8" t="s">
        <v>100</v>
      </c>
      <c r="F40" s="9" t="str">
        <f>F41</f>
        <v>13.93%</v>
      </c>
      <c r="G40" s="12" t="s">
        <v>98</v>
      </c>
      <c r="I40" s="8" t="s">
        <v>99</v>
      </c>
      <c r="J40" s="8" t="s">
        <v>92</v>
      </c>
      <c r="K40" s="8" t="s">
        <v>100</v>
      </c>
      <c r="L40" s="11" t="str">
        <f>L41</f>
        <v>13.93%</v>
      </c>
    </row>
    <row r="41" spans="1:12" ht="10.5" customHeight="1">
      <c r="A41" s="22" t="s">
        <v>83</v>
      </c>
      <c r="B41" s="23"/>
      <c r="C41" s="24"/>
      <c r="D41" s="24"/>
      <c r="E41" s="24"/>
      <c r="F41" s="25" t="s">
        <v>101</v>
      </c>
      <c r="G41" s="41" t="s">
        <v>83</v>
      </c>
      <c r="H41" s="23"/>
      <c r="I41" s="24"/>
      <c r="J41" s="24"/>
      <c r="K41" s="24"/>
      <c r="L41" s="29" t="s">
        <v>101</v>
      </c>
    </row>
    <row r="42" spans="1:12" ht="10.5" customHeight="1">
      <c r="A42" s="30" t="s">
        <v>85</v>
      </c>
      <c r="B42" s="33" t="s">
        <v>86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87</v>
      </c>
      <c r="H42" s="33" t="s">
        <v>88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&amp;12&amp;U中華民國104年10月31日&amp;R&amp;9
第&amp;P頁</oddHeader>
    <oddFooter>&amp;L&amp;C&amp;R報表編號：arf30　列印日期：107/7/20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231000</v>
      </c>
      <c r="D4" s="8">
        <v>274000</v>
      </c>
      <c r="E4" s="8">
        <v>-43000</v>
      </c>
      <c r="F4" s="9" t="s">
        <v>102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1016000</v>
      </c>
      <c r="D5" s="8">
        <v>973000</v>
      </c>
      <c r="E5" s="8">
        <v>43000</v>
      </c>
      <c r="F5" s="9" t="s">
        <v>103</v>
      </c>
      <c r="G5" s="10" t="s">
        <v>22</v>
      </c>
      <c r="H5" s="7" t="s">
        <v>23</v>
      </c>
      <c r="I5" s="8">
        <v>1259039</v>
      </c>
      <c r="J5" s="8">
        <v>1219539</v>
      </c>
      <c r="K5" s="8">
        <v>39500</v>
      </c>
      <c r="L5" s="11" t="s">
        <v>104</v>
      </c>
    </row>
    <row r="6" spans="1:12" ht="10.5">
      <c r="A6" s="6" t="s">
        <v>24</v>
      </c>
      <c r="B6" s="7" t="s">
        <v>25</v>
      </c>
      <c r="C6" s="8">
        <v>1259039</v>
      </c>
      <c r="D6" s="8">
        <v>1219539</v>
      </c>
      <c r="E6" s="8">
        <v>39500</v>
      </c>
      <c r="F6" s="9" t="s">
        <v>104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105</v>
      </c>
      <c r="C40" s="8" t="s">
        <v>106</v>
      </c>
      <c r="D40" s="8" t="s">
        <v>99</v>
      </c>
      <c r="E40" s="8" t="s">
        <v>107</v>
      </c>
      <c r="F40" s="9" t="str">
        <f>F41</f>
        <v>1.60%</v>
      </c>
      <c r="G40" s="12" t="s">
        <v>108</v>
      </c>
      <c r="I40" s="8" t="s">
        <v>106</v>
      </c>
      <c r="J40" s="8" t="s">
        <v>99</v>
      </c>
      <c r="K40" s="8" t="s">
        <v>107</v>
      </c>
      <c r="L40" s="11" t="str">
        <f>L41</f>
        <v>1.60%</v>
      </c>
    </row>
    <row r="41" spans="1:12" ht="10.5" customHeight="1">
      <c r="A41" s="22" t="s">
        <v>109</v>
      </c>
      <c r="B41" s="23"/>
      <c r="C41" s="24"/>
      <c r="D41" s="24"/>
      <c r="E41" s="24"/>
      <c r="F41" s="25" t="s">
        <v>56</v>
      </c>
      <c r="G41" s="41" t="s">
        <v>109</v>
      </c>
      <c r="H41" s="23"/>
      <c r="I41" s="24"/>
      <c r="J41" s="24"/>
      <c r="K41" s="24"/>
      <c r="L41" s="29" t="s">
        <v>56</v>
      </c>
    </row>
    <row r="42" spans="1:12" ht="10.5" customHeight="1">
      <c r="A42" s="30" t="s">
        <v>110</v>
      </c>
      <c r="B42" s="33" t="s">
        <v>111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112</v>
      </c>
      <c r="H42" s="33" t="s">
        <v>113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&amp;12&amp;U中華民國104年11月30日&amp;R&amp;9
第&amp;P頁</oddHeader>
    <oddFooter>&amp;L&amp;C&amp;R報表編號：arf30　列印日期：107/7/20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0</v>
      </c>
      <c r="D4" s="8">
        <v>231000</v>
      </c>
      <c r="E4" s="8">
        <v>-231000</v>
      </c>
      <c r="F4" s="9" t="s">
        <v>114</v>
      </c>
      <c r="G4" s="10" t="s">
        <v>18</v>
      </c>
      <c r="H4" s="7" t="s">
        <v>19</v>
      </c>
      <c r="I4" s="8">
        <v>0</v>
      </c>
      <c r="J4" s="8">
        <v>1247000</v>
      </c>
      <c r="K4" s="8">
        <v>-1247000</v>
      </c>
      <c r="L4" s="11" t="s">
        <v>114</v>
      </c>
    </row>
    <row r="5" spans="1:12" ht="10.5">
      <c r="A5" s="6" t="s">
        <v>20</v>
      </c>
      <c r="B5" s="7" t="s">
        <v>21</v>
      </c>
      <c r="C5" s="8">
        <v>0</v>
      </c>
      <c r="D5" s="8">
        <v>1016000</v>
      </c>
      <c r="E5" s="8">
        <v>-1016000</v>
      </c>
      <c r="F5" s="9" t="s">
        <v>114</v>
      </c>
      <c r="G5" s="10" t="s">
        <v>22</v>
      </c>
      <c r="H5" s="7" t="s">
        <v>23</v>
      </c>
      <c r="I5" s="8">
        <v>0</v>
      </c>
      <c r="J5" s="8">
        <v>1259039</v>
      </c>
      <c r="K5" s="8">
        <v>-1259039</v>
      </c>
      <c r="L5" s="11" t="s">
        <v>114</v>
      </c>
    </row>
    <row r="6" spans="1:12" ht="10.5">
      <c r="A6" s="6" t="s">
        <v>24</v>
      </c>
      <c r="B6" s="7" t="s">
        <v>25</v>
      </c>
      <c r="C6" s="8">
        <v>0</v>
      </c>
      <c r="D6" s="8">
        <v>1259039</v>
      </c>
      <c r="E6" s="8">
        <v>-1259039</v>
      </c>
      <c r="F6" s="9" t="s">
        <v>114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17</v>
      </c>
      <c r="D40" s="8" t="s">
        <v>106</v>
      </c>
      <c r="E40" s="8" t="s">
        <v>115</v>
      </c>
      <c r="F40" s="9" t="str">
        <f>F41</f>
        <v>-100.00%</v>
      </c>
      <c r="G40" s="12" t="s">
        <v>30</v>
      </c>
      <c r="I40" s="8" t="s">
        <v>17</v>
      </c>
      <c r="J40" s="8" t="s">
        <v>106</v>
      </c>
      <c r="K40" s="8" t="s">
        <v>115</v>
      </c>
      <c r="L40" s="11" t="str">
        <f>L41</f>
        <v>-100.00%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114</v>
      </c>
      <c r="G41" s="41" t="s">
        <v>33</v>
      </c>
      <c r="H41" s="23"/>
      <c r="I41" s="24"/>
      <c r="J41" s="24"/>
      <c r="K41" s="24"/>
      <c r="L41" s="29" t="s">
        <v>114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&amp;12&amp;U中華民國104年12月31日&amp;R&amp;9
第&amp;P頁</oddHeader>
    <oddFooter>&amp;L&amp;C&amp;R報表編號：arf30　列印日期：107/7/20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1165000</v>
      </c>
      <c r="D4" s="8">
        <v>1206000</v>
      </c>
      <c r="E4" s="8">
        <v>-41000</v>
      </c>
      <c r="F4" s="9" t="s">
        <v>27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82000</v>
      </c>
      <c r="D5" s="8">
        <v>41000</v>
      </c>
      <c r="E5" s="8">
        <v>41000</v>
      </c>
      <c r="F5" s="9" t="s">
        <v>28</v>
      </c>
      <c r="G5" s="10" t="s">
        <v>22</v>
      </c>
      <c r="H5" s="7" t="s">
        <v>23</v>
      </c>
      <c r="I5" s="8">
        <v>161500</v>
      </c>
      <c r="J5" s="8">
        <v>158500</v>
      </c>
      <c r="K5" s="8">
        <v>3000</v>
      </c>
      <c r="L5" s="11" t="s">
        <v>29</v>
      </c>
    </row>
    <row r="6" spans="1:12" ht="10.5">
      <c r="A6" s="6" t="s">
        <v>24</v>
      </c>
      <c r="B6" s="7" t="s">
        <v>25</v>
      </c>
      <c r="C6" s="8">
        <v>161500</v>
      </c>
      <c r="D6" s="8">
        <v>158500</v>
      </c>
      <c r="E6" s="8">
        <v>3000</v>
      </c>
      <c r="F6" s="9" t="s">
        <v>29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31</v>
      </c>
      <c r="D40" s="8" t="s">
        <v>26</v>
      </c>
      <c r="E40" s="8" t="s">
        <v>32</v>
      </c>
      <c r="F40" s="9" t="str">
        <f>F41</f>
        <v>0.21%</v>
      </c>
      <c r="G40" s="12" t="s">
        <v>30</v>
      </c>
      <c r="I40" s="8" t="s">
        <v>31</v>
      </c>
      <c r="J40" s="8" t="s">
        <v>26</v>
      </c>
      <c r="K40" s="8" t="s">
        <v>32</v>
      </c>
      <c r="L40" s="11" t="str">
        <f>L41</f>
        <v>0.21%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34</v>
      </c>
      <c r="G41" s="41" t="s">
        <v>33</v>
      </c>
      <c r="H41" s="23"/>
      <c r="I41" s="24"/>
      <c r="J41" s="24"/>
      <c r="K41" s="24"/>
      <c r="L41" s="29" t="s">
        <v>34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&amp;12&amp;U中華民國104年2月28日&amp;R&amp;9
第&amp;P頁</oddHeader>
    <oddFooter>&amp;L&amp;C&amp;R報表編號：arf30　列印日期：107/7/20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1122000</v>
      </c>
      <c r="D4" s="8">
        <v>1165000</v>
      </c>
      <c r="E4" s="8">
        <v>-43000</v>
      </c>
      <c r="F4" s="9" t="s">
        <v>39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125000</v>
      </c>
      <c r="D5" s="8">
        <v>82000</v>
      </c>
      <c r="E5" s="8">
        <v>43000</v>
      </c>
      <c r="F5" s="9" t="s">
        <v>40</v>
      </c>
      <c r="G5" s="10" t="s">
        <v>22</v>
      </c>
      <c r="H5" s="7" t="s">
        <v>23</v>
      </c>
      <c r="I5" s="8">
        <v>163800</v>
      </c>
      <c r="J5" s="8">
        <v>161500</v>
      </c>
      <c r="K5" s="8">
        <v>2300</v>
      </c>
      <c r="L5" s="11" t="s">
        <v>41</v>
      </c>
    </row>
    <row r="6" spans="1:12" ht="10.5">
      <c r="A6" s="6" t="s">
        <v>24</v>
      </c>
      <c r="B6" s="7" t="s">
        <v>25</v>
      </c>
      <c r="C6" s="8">
        <v>163800</v>
      </c>
      <c r="D6" s="8">
        <v>161500</v>
      </c>
      <c r="E6" s="8">
        <v>2300</v>
      </c>
      <c r="F6" s="9" t="s">
        <v>41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42</v>
      </c>
      <c r="D40" s="8" t="s">
        <v>31</v>
      </c>
      <c r="E40" s="8" t="s">
        <v>43</v>
      </c>
      <c r="F40" s="9" t="str">
        <f>F41</f>
        <v>0.16%</v>
      </c>
      <c r="G40" s="12" t="s">
        <v>30</v>
      </c>
      <c r="I40" s="8" t="s">
        <v>42</v>
      </c>
      <c r="J40" s="8" t="s">
        <v>31</v>
      </c>
      <c r="K40" s="8" t="s">
        <v>43</v>
      </c>
      <c r="L40" s="11" t="str">
        <f>L41</f>
        <v>0.16%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44</v>
      </c>
      <c r="G41" s="41" t="s">
        <v>33</v>
      </c>
      <c r="H41" s="23"/>
      <c r="I41" s="24"/>
      <c r="J41" s="24"/>
      <c r="K41" s="24"/>
      <c r="L41" s="29" t="s">
        <v>44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&amp;12&amp;U中華民國104年3月31日&amp;R&amp;9
第&amp;P頁</oddHeader>
    <oddFooter>&amp;L&amp;C&amp;R報表編號：arf30　列印日期：107/7/20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897000</v>
      </c>
      <c r="D4" s="8">
        <v>1122000</v>
      </c>
      <c r="E4" s="8">
        <v>-225000</v>
      </c>
      <c r="F4" s="9" t="s">
        <v>45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350000</v>
      </c>
      <c r="D5" s="8">
        <v>125000</v>
      </c>
      <c r="E5" s="8">
        <v>225000</v>
      </c>
      <c r="F5" s="9" t="s">
        <v>46</v>
      </c>
      <c r="G5" s="10" t="s">
        <v>22</v>
      </c>
      <c r="H5" s="7" t="s">
        <v>23</v>
      </c>
      <c r="I5" s="8">
        <v>505816</v>
      </c>
      <c r="J5" s="8">
        <v>163800</v>
      </c>
      <c r="K5" s="8">
        <v>342016</v>
      </c>
      <c r="L5" s="11" t="s">
        <v>47</v>
      </c>
    </row>
    <row r="6" spans="1:12" ht="10.5">
      <c r="A6" s="6" t="s">
        <v>24</v>
      </c>
      <c r="B6" s="7" t="s">
        <v>25</v>
      </c>
      <c r="C6" s="8">
        <v>505816</v>
      </c>
      <c r="D6" s="8">
        <v>163800</v>
      </c>
      <c r="E6" s="8">
        <v>342016</v>
      </c>
      <c r="F6" s="9" t="s">
        <v>47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48</v>
      </c>
      <c r="D40" s="8" t="s">
        <v>42</v>
      </c>
      <c r="E40" s="8" t="s">
        <v>49</v>
      </c>
      <c r="F40" s="9" t="str">
        <f>F41</f>
        <v>24.24%</v>
      </c>
      <c r="G40" s="12" t="s">
        <v>30</v>
      </c>
      <c r="I40" s="8" t="s">
        <v>48</v>
      </c>
      <c r="J40" s="8" t="s">
        <v>42</v>
      </c>
      <c r="K40" s="8" t="s">
        <v>49</v>
      </c>
      <c r="L40" s="11" t="str">
        <f>L41</f>
        <v>24.24%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50</v>
      </c>
      <c r="G41" s="41" t="s">
        <v>33</v>
      </c>
      <c r="H41" s="23"/>
      <c r="I41" s="24"/>
      <c r="J41" s="24"/>
      <c r="K41" s="24"/>
      <c r="L41" s="29" t="s">
        <v>50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&amp;12&amp;U中華民國104年4月30日&amp;R&amp;9
第&amp;P頁</oddHeader>
    <oddFooter>&amp;L&amp;C&amp;R報表編號：arf30　列印日期：107/7/20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856000</v>
      </c>
      <c r="D4" s="8">
        <v>897000</v>
      </c>
      <c r="E4" s="8">
        <v>-41000</v>
      </c>
      <c r="F4" s="9" t="s">
        <v>51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391000</v>
      </c>
      <c r="D5" s="8">
        <v>350000</v>
      </c>
      <c r="E5" s="8">
        <v>41000</v>
      </c>
      <c r="F5" s="9" t="s">
        <v>52</v>
      </c>
      <c r="G5" s="10" t="s">
        <v>22</v>
      </c>
      <c r="H5" s="7" t="s">
        <v>23</v>
      </c>
      <c r="I5" s="8">
        <v>533816</v>
      </c>
      <c r="J5" s="8">
        <v>505816</v>
      </c>
      <c r="K5" s="8">
        <v>28000</v>
      </c>
      <c r="L5" s="11" t="s">
        <v>53</v>
      </c>
    </row>
    <row r="6" spans="1:12" ht="10.5">
      <c r="A6" s="6" t="s">
        <v>24</v>
      </c>
      <c r="B6" s="7" t="s">
        <v>25</v>
      </c>
      <c r="C6" s="8">
        <v>533816</v>
      </c>
      <c r="D6" s="8">
        <v>505816</v>
      </c>
      <c r="E6" s="8">
        <v>28000</v>
      </c>
      <c r="F6" s="9" t="s">
        <v>53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54</v>
      </c>
      <c r="D40" s="8" t="s">
        <v>48</v>
      </c>
      <c r="E40" s="8" t="s">
        <v>55</v>
      </c>
      <c r="F40" s="9" t="str">
        <f>F41</f>
        <v>1.60%</v>
      </c>
      <c r="G40" s="12" t="s">
        <v>30</v>
      </c>
      <c r="I40" s="8" t="s">
        <v>54</v>
      </c>
      <c r="J40" s="8" t="s">
        <v>48</v>
      </c>
      <c r="K40" s="8" t="s">
        <v>55</v>
      </c>
      <c r="L40" s="11" t="str">
        <f>L41</f>
        <v>1.60%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56</v>
      </c>
      <c r="G41" s="41" t="s">
        <v>33</v>
      </c>
      <c r="H41" s="23"/>
      <c r="I41" s="24"/>
      <c r="J41" s="24"/>
      <c r="K41" s="24"/>
      <c r="L41" s="29" t="s">
        <v>56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&amp;12&amp;U中華民國104年5月31日&amp;R&amp;9
第&amp;P頁</oddHeader>
    <oddFooter>&amp;L&amp;C&amp;R報表編號：arf30　列印日期：107/7/20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813000</v>
      </c>
      <c r="D4" s="8">
        <v>856000</v>
      </c>
      <c r="E4" s="8">
        <v>-43000</v>
      </c>
      <c r="F4" s="9" t="s">
        <v>57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434000</v>
      </c>
      <c r="D5" s="8">
        <v>391000</v>
      </c>
      <c r="E5" s="8">
        <v>43000</v>
      </c>
      <c r="F5" s="9" t="s">
        <v>58</v>
      </c>
      <c r="G5" s="10" t="s">
        <v>22</v>
      </c>
      <c r="H5" s="7" t="s">
        <v>23</v>
      </c>
      <c r="I5" s="8">
        <v>560307</v>
      </c>
      <c r="J5" s="8">
        <v>533816</v>
      </c>
      <c r="K5" s="8">
        <v>26491</v>
      </c>
      <c r="L5" s="11" t="s">
        <v>59</v>
      </c>
    </row>
    <row r="6" spans="1:12" ht="10.5">
      <c r="A6" s="6" t="s">
        <v>24</v>
      </c>
      <c r="B6" s="7" t="s">
        <v>25</v>
      </c>
      <c r="C6" s="8">
        <v>560307</v>
      </c>
      <c r="D6" s="8">
        <v>533816</v>
      </c>
      <c r="E6" s="8">
        <v>26491</v>
      </c>
      <c r="F6" s="9" t="s">
        <v>59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60</v>
      </c>
      <c r="D40" s="8" t="s">
        <v>54</v>
      </c>
      <c r="E40" s="8" t="s">
        <v>61</v>
      </c>
      <c r="F40" s="9" t="str">
        <f>F41</f>
        <v>1.49%</v>
      </c>
      <c r="G40" s="12" t="s">
        <v>30</v>
      </c>
      <c r="I40" s="8" t="s">
        <v>60</v>
      </c>
      <c r="J40" s="8" t="s">
        <v>54</v>
      </c>
      <c r="K40" s="8" t="s">
        <v>61</v>
      </c>
      <c r="L40" s="11" t="str">
        <f>L41</f>
        <v>1.49%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62</v>
      </c>
      <c r="G41" s="41" t="s">
        <v>33</v>
      </c>
      <c r="H41" s="23"/>
      <c r="I41" s="24"/>
      <c r="J41" s="24"/>
      <c r="K41" s="24"/>
      <c r="L41" s="29" t="s">
        <v>62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&amp;12&amp;U中華民國104年6月30日&amp;R&amp;9
第&amp;P頁</oddHeader>
    <oddFooter>&amp;L&amp;C&amp;R報表編號：arf30　列印日期：107/7/20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585000</v>
      </c>
      <c r="D4" s="8">
        <v>813000</v>
      </c>
      <c r="E4" s="8">
        <v>-228000</v>
      </c>
      <c r="F4" s="9" t="s">
        <v>63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662000</v>
      </c>
      <c r="D5" s="8">
        <v>434000</v>
      </c>
      <c r="E5" s="8">
        <v>228000</v>
      </c>
      <c r="F5" s="9" t="s">
        <v>64</v>
      </c>
      <c r="G5" s="10" t="s">
        <v>22</v>
      </c>
      <c r="H5" s="7" t="s">
        <v>23</v>
      </c>
      <c r="I5" s="8">
        <v>901323</v>
      </c>
      <c r="J5" s="8">
        <v>560307</v>
      </c>
      <c r="K5" s="8">
        <v>341016</v>
      </c>
      <c r="L5" s="11" t="s">
        <v>65</v>
      </c>
    </row>
    <row r="6" spans="1:12" ht="10.5">
      <c r="A6" s="6" t="s">
        <v>24</v>
      </c>
      <c r="B6" s="7" t="s">
        <v>25</v>
      </c>
      <c r="C6" s="8">
        <v>901323</v>
      </c>
      <c r="D6" s="8">
        <v>560307</v>
      </c>
      <c r="E6" s="8">
        <v>341016</v>
      </c>
      <c r="F6" s="9" t="s">
        <v>65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66</v>
      </c>
      <c r="C40" s="8" t="s">
        <v>67</v>
      </c>
      <c r="D40" s="8" t="s">
        <v>60</v>
      </c>
      <c r="E40" s="8" t="s">
        <v>68</v>
      </c>
      <c r="F40" s="9" t="str">
        <f>F41</f>
        <v>18.87%</v>
      </c>
      <c r="G40" s="12" t="s">
        <v>69</v>
      </c>
      <c r="I40" s="8" t="s">
        <v>67</v>
      </c>
      <c r="J40" s="8" t="s">
        <v>60</v>
      </c>
      <c r="K40" s="8" t="s">
        <v>68</v>
      </c>
      <c r="L40" s="11" t="str">
        <f>L41</f>
        <v>18.87%</v>
      </c>
    </row>
    <row r="41" spans="1:12" ht="10.5" customHeight="1">
      <c r="A41" s="22" t="s">
        <v>70</v>
      </c>
      <c r="B41" s="23"/>
      <c r="C41" s="24"/>
      <c r="D41" s="24"/>
      <c r="E41" s="24"/>
      <c r="F41" s="25" t="s">
        <v>71</v>
      </c>
      <c r="G41" s="41" t="s">
        <v>70</v>
      </c>
      <c r="H41" s="23"/>
      <c r="I41" s="24"/>
      <c r="J41" s="24"/>
      <c r="K41" s="24"/>
      <c r="L41" s="29" t="s">
        <v>71</v>
      </c>
    </row>
    <row r="42" spans="1:12" ht="10.5" customHeight="1">
      <c r="A42" s="30" t="s">
        <v>72</v>
      </c>
      <c r="B42" s="33" t="s">
        <v>73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74</v>
      </c>
      <c r="H42" s="33" t="s">
        <v>75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&amp;12&amp;U中華民國104年7月31日&amp;R&amp;9
第&amp;P頁</oddHeader>
    <oddFooter>&amp;L&amp;C&amp;R報表編號：arf30　列印日期：107/7/20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544000</v>
      </c>
      <c r="D4" s="8">
        <v>585000</v>
      </c>
      <c r="E4" s="8">
        <v>-41000</v>
      </c>
      <c r="F4" s="9" t="s">
        <v>76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703000</v>
      </c>
      <c r="D5" s="8">
        <v>662000</v>
      </c>
      <c r="E5" s="8">
        <v>41000</v>
      </c>
      <c r="F5" s="9" t="s">
        <v>77</v>
      </c>
      <c r="G5" s="10" t="s">
        <v>22</v>
      </c>
      <c r="H5" s="7" t="s">
        <v>23</v>
      </c>
      <c r="I5" s="8">
        <v>917823</v>
      </c>
      <c r="J5" s="8">
        <v>901323</v>
      </c>
      <c r="K5" s="8">
        <v>16500</v>
      </c>
      <c r="L5" s="11" t="s">
        <v>78</v>
      </c>
    </row>
    <row r="6" spans="1:12" ht="10.5">
      <c r="A6" s="6" t="s">
        <v>24</v>
      </c>
      <c r="B6" s="7" t="s">
        <v>25</v>
      </c>
      <c r="C6" s="8">
        <v>917823</v>
      </c>
      <c r="D6" s="8">
        <v>901323</v>
      </c>
      <c r="E6" s="8">
        <v>16500</v>
      </c>
      <c r="F6" s="9" t="s">
        <v>78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79</v>
      </c>
      <c r="C40" s="8" t="s">
        <v>80</v>
      </c>
      <c r="D40" s="8" t="s">
        <v>67</v>
      </c>
      <c r="E40" s="8" t="s">
        <v>81</v>
      </c>
      <c r="F40" s="9" t="str">
        <f>F41</f>
        <v>0.77%</v>
      </c>
      <c r="G40" s="12" t="s">
        <v>82</v>
      </c>
      <c r="I40" s="8" t="s">
        <v>80</v>
      </c>
      <c r="J40" s="8" t="s">
        <v>67</v>
      </c>
      <c r="K40" s="8" t="s">
        <v>81</v>
      </c>
      <c r="L40" s="11" t="str">
        <f>L41</f>
        <v>0.77%</v>
      </c>
    </row>
    <row r="41" spans="1:12" ht="10.5" customHeight="1">
      <c r="A41" s="22" t="s">
        <v>83</v>
      </c>
      <c r="B41" s="23"/>
      <c r="C41" s="24"/>
      <c r="D41" s="24"/>
      <c r="E41" s="24"/>
      <c r="F41" s="25" t="s">
        <v>84</v>
      </c>
      <c r="G41" s="41" t="s">
        <v>83</v>
      </c>
      <c r="H41" s="23"/>
      <c r="I41" s="24"/>
      <c r="J41" s="24"/>
      <c r="K41" s="24"/>
      <c r="L41" s="29" t="s">
        <v>84</v>
      </c>
    </row>
    <row r="42" spans="1:12" ht="10.5" customHeight="1">
      <c r="A42" s="30" t="s">
        <v>85</v>
      </c>
      <c r="B42" s="33" t="s">
        <v>86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87</v>
      </c>
      <c r="H42" s="33" t="s">
        <v>88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&amp;12&amp;U中華民國104年8月31日&amp;R&amp;9
第&amp;P頁</oddHeader>
    <oddFooter>&amp;L&amp;C&amp;R報表編號：arf30　列印日期：107/7/20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501000</v>
      </c>
      <c r="D4" s="8">
        <v>544000</v>
      </c>
      <c r="E4" s="8">
        <v>-43000</v>
      </c>
      <c r="F4" s="9" t="s">
        <v>89</v>
      </c>
      <c r="G4" s="10" t="s">
        <v>18</v>
      </c>
      <c r="H4" s="7" t="s">
        <v>19</v>
      </c>
      <c r="I4" s="8">
        <v>1247000</v>
      </c>
      <c r="J4" s="8">
        <v>1247000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746000</v>
      </c>
      <c r="D5" s="8">
        <v>703000</v>
      </c>
      <c r="E5" s="8">
        <v>43000</v>
      </c>
      <c r="F5" s="9" t="s">
        <v>90</v>
      </c>
      <c r="G5" s="10" t="s">
        <v>22</v>
      </c>
      <c r="H5" s="7" t="s">
        <v>23</v>
      </c>
      <c r="I5" s="8">
        <v>918023</v>
      </c>
      <c r="J5" s="8">
        <v>917823</v>
      </c>
      <c r="K5" s="8">
        <v>200</v>
      </c>
      <c r="L5" s="11" t="s">
        <v>91</v>
      </c>
    </row>
    <row r="6" spans="1:12" ht="10.5">
      <c r="A6" s="6" t="s">
        <v>24</v>
      </c>
      <c r="B6" s="7" t="s">
        <v>25</v>
      </c>
      <c r="C6" s="8">
        <v>918023</v>
      </c>
      <c r="D6" s="8">
        <v>917823</v>
      </c>
      <c r="E6" s="8">
        <v>200</v>
      </c>
      <c r="F6" s="9" t="s">
        <v>91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92</v>
      </c>
      <c r="D40" s="8" t="s">
        <v>80</v>
      </c>
      <c r="E40" s="8" t="s">
        <v>93</v>
      </c>
      <c r="F40" s="9" t="str">
        <f>F41</f>
        <v>0.01%</v>
      </c>
      <c r="G40" s="12" t="s">
        <v>30</v>
      </c>
      <c r="I40" s="8" t="s">
        <v>92</v>
      </c>
      <c r="J40" s="8" t="s">
        <v>80</v>
      </c>
      <c r="K40" s="8" t="s">
        <v>93</v>
      </c>
      <c r="L40" s="11" t="str">
        <f>L41</f>
        <v>0.01%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94</v>
      </c>
      <c r="G41" s="41" t="s">
        <v>33</v>
      </c>
      <c r="H41" s="23"/>
      <c r="I41" s="24"/>
      <c r="J41" s="24"/>
      <c r="K41" s="24"/>
      <c r="L41" s="29" t="s">
        <v>94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&amp;12&amp;U中華民國104年9月30日&amp;R&amp;9
第&amp;P頁</oddHeader>
    <oddFooter>&amp;L&amp;C&amp;R報表編號：arf30　列印日期：107/7/20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ssjh</cp:lastModifiedBy>
  <cp:lastPrinted>2018-07-20T08:05:46Z</cp:lastPrinted>
  <dcterms:created xsi:type="dcterms:W3CDTF">2000-09-07T03:35:22Z</dcterms:created>
  <dcterms:modified xsi:type="dcterms:W3CDTF">2018-07-20T08:05:52Z</dcterms:modified>
  <cp:category/>
  <cp:version/>
  <cp:contentType/>
  <cp:contentStatus/>
</cp:coreProperties>
</file>